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\result\2026\26420794\"/>
    </mc:Choice>
  </mc:AlternateContent>
  <xr:revisionPtr revIDLastSave="0" documentId="13_ncr:1_{9C00951B-A8C2-4661-A59A-ACFFDF9069C8}" xr6:coauthVersionLast="47" xr6:coauthVersionMax="47" xr10:uidLastSave="{00000000-0000-0000-0000-000000000000}"/>
  <bookViews>
    <workbookView xWindow="2730" yWindow="30" windowWidth="21600" windowHeight="17250" xr2:uid="{4AE76AB0-8E1D-4952-BDB2-2E3A4AE1FB2C}"/>
  </bookViews>
  <sheets>
    <sheet name="20260118申込用紙" sheetId="6" r:id="rId1"/>
  </sheets>
  <definedNames>
    <definedName name="_xlnm.Print_Area" localSheetId="0">'20260118申込用紙'!$A$1:$K$52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6" l="1"/>
  <c r="O41" i="6"/>
  <c r="O40" i="6"/>
  <c r="N40" i="6"/>
  <c r="M40" i="6"/>
  <c r="O39" i="6"/>
  <c r="P39" i="6" s="1"/>
  <c r="O38" i="6"/>
  <c r="N38" i="6"/>
  <c r="M38" i="6"/>
  <c r="O37" i="6"/>
  <c r="P37" i="6" s="1"/>
  <c r="O36" i="6"/>
  <c r="N36" i="6"/>
  <c r="M36" i="6"/>
  <c r="O35" i="6"/>
  <c r="P35" i="6" s="1"/>
  <c r="O34" i="6"/>
  <c r="N34" i="6"/>
  <c r="M34" i="6"/>
  <c r="O33" i="6"/>
  <c r="P33" i="6" s="1"/>
  <c r="O32" i="6"/>
  <c r="N32" i="6"/>
  <c r="M32" i="6"/>
  <c r="O31" i="6"/>
  <c r="P31" i="6" s="1"/>
  <c r="O30" i="6"/>
  <c r="N30" i="6"/>
  <c r="M30" i="6"/>
  <c r="O29" i="6"/>
  <c r="P29" i="6" s="1"/>
  <c r="O28" i="6"/>
  <c r="N28" i="6"/>
  <c r="M28" i="6"/>
  <c r="O27" i="6"/>
  <c r="P27" i="6" s="1"/>
  <c r="O26" i="6"/>
  <c r="N26" i="6"/>
  <c r="M26" i="6"/>
  <c r="O25" i="6"/>
  <c r="P25" i="6" s="1"/>
  <c r="O24" i="6"/>
  <c r="N24" i="6"/>
  <c r="M24" i="6"/>
  <c r="O23" i="6"/>
  <c r="P23" i="6" s="1"/>
  <c r="O22" i="6"/>
  <c r="N22" i="6"/>
  <c r="M22" i="6"/>
  <c r="O21" i="6"/>
  <c r="P21" i="6" s="1"/>
  <c r="O20" i="6"/>
  <c r="N20" i="6"/>
  <c r="M20" i="6"/>
  <c r="O19" i="6"/>
  <c r="P19" i="6" s="1"/>
  <c r="O18" i="6"/>
  <c r="N18" i="6"/>
  <c r="M18" i="6"/>
  <c r="O17" i="6"/>
  <c r="P17" i="6" s="1"/>
  <c r="O16" i="6"/>
  <c r="N16" i="6"/>
  <c r="M16" i="6"/>
  <c r="O15" i="6"/>
  <c r="P15" i="6" s="1"/>
  <c r="O14" i="6"/>
  <c r="N14" i="6"/>
  <c r="O13" i="6"/>
  <c r="P13" i="6" s="1"/>
  <c r="O12" i="6"/>
  <c r="N12" i="6"/>
  <c r="M12" i="6"/>
  <c r="N48" i="6" l="1"/>
  <c r="H49" i="6"/>
  <c r="H50" i="6" s="1"/>
  <c r="I49" i="6"/>
  <c r="I50" i="6" s="1"/>
  <c r="G49" i="6"/>
  <c r="G50" i="6" s="1"/>
  <c r="F49" i="6"/>
  <c r="F50" i="6" s="1"/>
  <c r="E49" i="6"/>
  <c r="E50" i="6" s="1"/>
  <c r="P12" i="6"/>
  <c r="P14" i="6"/>
  <c r="P16" i="6"/>
  <c r="P18" i="6"/>
  <c r="P20" i="6"/>
  <c r="P22" i="6"/>
  <c r="P24" i="6"/>
  <c r="P26" i="6"/>
  <c r="P28" i="6"/>
  <c r="P30" i="6"/>
  <c r="P32" i="6"/>
  <c r="P34" i="6"/>
  <c r="P36" i="6"/>
  <c r="P38" i="6"/>
  <c r="P40" i="6"/>
  <c r="J49" i="6" l="1"/>
  <c r="P48" i="6"/>
</calcChain>
</file>

<file path=xl/sharedStrings.xml><?xml version="1.0" encoding="utf-8"?>
<sst xmlns="http://schemas.openxmlformats.org/spreadsheetml/2006/main" count="92" uniqueCount="87">
  <si>
    <t>所属名</t>
    <rPh sb="0" eb="3">
      <t>ショゾクメイ</t>
    </rPh>
    <phoneticPr fontId="3"/>
  </si>
  <si>
    <t>住　所</t>
    <rPh sb="0" eb="1">
      <t>ジュウ</t>
    </rPh>
    <rPh sb="2" eb="3">
      <t>ショ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</si>
  <si>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</si>
  <si>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2">
      <t>レンラク</t>
    </rPh>
    <rPh sb="2" eb="3">
      <t>サキ</t>
    </rPh>
    <phoneticPr fontId="3"/>
  </si>
  <si>
    <t>フ　リ　ガ　ナ</t>
    <phoneticPr fontId="3"/>
  </si>
  <si>
    <t>性別</t>
    <rPh sb="0" eb="2">
      <t>セイベツ</t>
    </rPh>
    <phoneticPr fontId="3"/>
  </si>
  <si>
    <t>①申込種目</t>
    <rPh sb="1" eb="3">
      <t>モウシコミ</t>
    </rPh>
    <rPh sb="3" eb="5">
      <t>シュモク</t>
    </rPh>
    <phoneticPr fontId="3"/>
  </si>
  <si>
    <t>②申込種目</t>
    <rPh sb="1" eb="3">
      <t>モウシコミ</t>
    </rPh>
    <rPh sb="3" eb="5">
      <t>シュモク</t>
    </rPh>
    <phoneticPr fontId="3"/>
  </si>
  <si>
    <t>③申込種目</t>
    <rPh sb="1" eb="3">
      <t>モウシコミ</t>
    </rPh>
    <rPh sb="3" eb="5">
      <t>シュモク</t>
    </rPh>
    <phoneticPr fontId="3"/>
  </si>
  <si>
    <t>競　技　者　名</t>
    <rPh sb="0" eb="1">
      <t>セリ</t>
    </rPh>
    <rPh sb="2" eb="3">
      <t>ワザ</t>
    </rPh>
    <rPh sb="4" eb="5">
      <t>シャ</t>
    </rPh>
    <rPh sb="6" eb="7">
      <t>メイ</t>
    </rPh>
    <phoneticPr fontId="3"/>
  </si>
  <si>
    <t>最高記録</t>
    <rPh sb="0" eb="2">
      <t>サイコウ</t>
    </rPh>
    <rPh sb="2" eb="4">
      <t>キロク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</si>
  <si>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</si>
  <si>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申込料</t>
    <rPh sb="0" eb="2">
      <t>モウシコミ</t>
    </rPh>
    <rPh sb="2" eb="3">
      <t>リョウ</t>
    </rPh>
    <phoneticPr fontId="3"/>
  </si>
  <si>
    <t>申込金合計</t>
    <rPh sb="0" eb="2">
      <t>モウシコミ</t>
    </rPh>
    <rPh sb="2" eb="3">
      <t>キン</t>
    </rPh>
    <rPh sb="3" eb="5">
      <t>ゴウケイ</t>
    </rPh>
    <phoneticPr fontId="3"/>
  </si>
  <si>
    <t>小学生</t>
    <phoneticPr fontId="2"/>
  </si>
  <si>
    <t>中学・高校・一般</t>
    <phoneticPr fontId="2"/>
  </si>
  <si>
    <t>未就学児</t>
    <phoneticPr fontId="2"/>
  </si>
  <si>
    <t>1種目</t>
    <phoneticPr fontId="3"/>
  </si>
  <si>
    <t>小学</t>
    <rPh sb="0" eb="2">
      <t>ショウガク</t>
    </rPh>
    <phoneticPr fontId="2"/>
  </si>
  <si>
    <t>高校</t>
    <rPh sb="0" eb="2">
      <t>コウコウ</t>
    </rPh>
    <phoneticPr fontId="2"/>
  </si>
  <si>
    <t>区分</t>
    <rPh sb="0" eb="2">
      <t>クブン</t>
    </rPh>
    <phoneticPr fontId="3"/>
  </si>
  <si>
    <t>中学</t>
    <rPh sb="0" eb="2">
      <t>チュウガク</t>
    </rPh>
    <phoneticPr fontId="2"/>
  </si>
  <si>
    <t>一般</t>
    <rPh sb="0" eb="2">
      <t>イッパン</t>
    </rPh>
    <phoneticPr fontId="2"/>
  </si>
  <si>
    <t>未就学児</t>
    <rPh sb="0" eb="4">
      <t>ミシュウガクジ</t>
    </rPh>
    <phoneticPr fontId="2"/>
  </si>
  <si>
    <t>学年</t>
    <rPh sb="0" eb="2">
      <t>ガクネン</t>
    </rPh>
    <phoneticPr fontId="2"/>
  </si>
  <si>
    <t>未就学児</t>
    <phoneticPr fontId="3"/>
  </si>
  <si>
    <t>小学生</t>
    <phoneticPr fontId="3"/>
  </si>
  <si>
    <t>区分</t>
    <rPh sb="0" eb="2">
      <t>クブン</t>
    </rPh>
    <phoneticPr fontId="2"/>
  </si>
  <si>
    <t>単価</t>
    <rPh sb="0" eb="2">
      <t>タンカ</t>
    </rPh>
    <phoneticPr fontId="2"/>
  </si>
  <si>
    <t>種目数</t>
    <rPh sb="0" eb="3">
      <t>シュモクスウ</t>
    </rPh>
    <phoneticPr fontId="2"/>
  </si>
  <si>
    <t>料金＠</t>
    <rPh sb="0" eb="2">
      <t>リョウキン</t>
    </rPh>
    <phoneticPr fontId="2"/>
  </si>
  <si>
    <t>合計</t>
    <rPh sb="0" eb="2">
      <t>ゴウケイ</t>
    </rPh>
    <phoneticPr fontId="2"/>
  </si>
  <si>
    <t>中学</t>
    <rPh sb="0" eb="2">
      <t>チュウガク</t>
    </rPh>
    <phoneticPr fontId="3"/>
  </si>
  <si>
    <t>記入要領</t>
    <rPh sb="0" eb="2">
      <t>キニュウ</t>
    </rPh>
    <rPh sb="2" eb="4">
      <t>ヨウリョウ</t>
    </rPh>
    <phoneticPr fontId="3"/>
  </si>
  <si>
    <t>・緊急時連絡する場合がありますので出来る限り携帯NOをお願い致します。</t>
    <rPh sb="1" eb="4">
      <t>キンキュウジ</t>
    </rPh>
    <rPh sb="4" eb="6">
      <t>レンラク</t>
    </rPh>
    <rPh sb="8" eb="10">
      <t>バアイ</t>
    </rPh>
    <rPh sb="17" eb="19">
      <t>デキ</t>
    </rPh>
    <rPh sb="20" eb="21">
      <t>カギ</t>
    </rPh>
    <rPh sb="22" eb="24">
      <t>ケイタイ</t>
    </rPh>
    <rPh sb="28" eb="29">
      <t>ネガ</t>
    </rPh>
    <rPh sb="30" eb="31">
      <t>イタ</t>
    </rPh>
    <phoneticPr fontId="3"/>
  </si>
  <si>
    <t>・記録で組み分けをするので、出来る限り記録を記入ください。</t>
    <rPh sb="1" eb="3">
      <t>キロク</t>
    </rPh>
    <rPh sb="4" eb="5">
      <t>ク</t>
    </rPh>
    <rPh sb="6" eb="7">
      <t>ワ</t>
    </rPh>
    <rPh sb="14" eb="16">
      <t>デキ</t>
    </rPh>
    <rPh sb="17" eb="18">
      <t>カギ</t>
    </rPh>
    <rPh sb="19" eb="21">
      <t>キロク</t>
    </rPh>
    <rPh sb="22" eb="24">
      <t>キニュウ</t>
    </rPh>
    <phoneticPr fontId="3"/>
  </si>
  <si>
    <t>・男女、別の用紙に男子は黒・女子は赤で記入願います。</t>
    <phoneticPr fontId="2"/>
  </si>
  <si>
    <r>
      <t>　</t>
    </r>
    <r>
      <rPr>
        <sz val="11"/>
        <rFont val="ＭＳ ゴシック"/>
        <family val="3"/>
        <charset val="128"/>
      </rPr>
      <t>お持ちでない方は、空欄のままで構いません。</t>
    </r>
  </si>
  <si>
    <t>№</t>
    <phoneticPr fontId="3"/>
  </si>
  <si>
    <t>ビブス№</t>
    <phoneticPr fontId="3"/>
  </si>
  <si>
    <t>女子</t>
    <rPh sb="0" eb="2">
      <t>ジョシ</t>
    </rPh>
    <phoneticPr fontId="2"/>
  </si>
  <si>
    <t>男子</t>
    <rPh sb="0" eb="2">
      <t>ダンシ</t>
    </rPh>
    <phoneticPr fontId="2"/>
  </si>
  <si>
    <t>高校</t>
    <rPh sb="0" eb="2">
      <t>コウコウ</t>
    </rPh>
    <phoneticPr fontId="3"/>
  </si>
  <si>
    <t>２０２６年西彼チャレンジゲームズin諌早ロードレース　申込一覧表</t>
    <rPh sb="27" eb="29">
      <t>モウシコミ</t>
    </rPh>
    <rPh sb="29" eb="31">
      <t>イチラン</t>
    </rPh>
    <rPh sb="31" eb="32">
      <t>ヒョウ</t>
    </rPh>
    <phoneticPr fontId="3"/>
  </si>
  <si>
    <t>・２０２５年１２月１９日（金）必着のこと。　※振込まで完了すること。</t>
    <rPh sb="13" eb="14">
      <t>キン</t>
    </rPh>
    <phoneticPr fontId="2"/>
  </si>
  <si>
    <t>・2025年度長崎県陸上競技協会登録のアスリートビブスをお持ちの方は、必ず№を記載ください。</t>
    <phoneticPr fontId="3"/>
  </si>
  <si>
    <t>月</t>
    <rPh sb="0" eb="1">
      <t>ガツ</t>
    </rPh>
    <phoneticPr fontId="2"/>
  </si>
  <si>
    <t>令和 ７ 年</t>
    <rPh sb="0" eb="2">
      <t>レイワ</t>
    </rPh>
    <rPh sb="5" eb="6">
      <t>ネン</t>
    </rPh>
    <phoneticPr fontId="2"/>
  </si>
  <si>
    <t>1 日</t>
  </si>
  <si>
    <t>2 日</t>
  </si>
  <si>
    <t>3 日</t>
  </si>
  <si>
    <t>4 日</t>
  </si>
  <si>
    <t>5 日</t>
  </si>
  <si>
    <t>6 日</t>
  </si>
  <si>
    <t>7 日</t>
  </si>
  <si>
    <t>8 日</t>
  </si>
  <si>
    <t>9 日</t>
  </si>
  <si>
    <t>10 日</t>
  </si>
  <si>
    <t>11 日</t>
  </si>
  <si>
    <t>12 日</t>
  </si>
  <si>
    <t>13 日</t>
  </si>
  <si>
    <t>14 日</t>
  </si>
  <si>
    <t>15 日</t>
  </si>
  <si>
    <t>16 日</t>
  </si>
  <si>
    <t>17 日</t>
  </si>
  <si>
    <t>18 日</t>
  </si>
  <si>
    <t>19 日</t>
  </si>
  <si>
    <t>20 日</t>
  </si>
  <si>
    <t>21 日</t>
  </si>
  <si>
    <t>22 日</t>
  </si>
  <si>
    <t>23 日</t>
  </si>
  <si>
    <t>24 日</t>
  </si>
  <si>
    <t>25 日</t>
  </si>
  <si>
    <t>26 日</t>
  </si>
  <si>
    <t>27 日</t>
  </si>
  <si>
    <t>28 日</t>
  </si>
  <si>
    <t>29 日</t>
  </si>
  <si>
    <t>30 日</t>
  </si>
  <si>
    <t>31 日</t>
  </si>
  <si>
    <t xml:space="preserve">  日</t>
  </si>
  <si>
    <t xml:space="preserve">  日</t>
    <phoneticPr fontId="2"/>
  </si>
  <si>
    <t>11 月</t>
    <rPh sb="3" eb="4">
      <t>ガツ</t>
    </rPh>
    <phoneticPr fontId="2"/>
  </si>
  <si>
    <t>12 月</t>
    <rPh sb="3" eb="4">
      <t>ガツ</t>
    </rPh>
    <phoneticPr fontId="2"/>
  </si>
  <si>
    <t>代表者</t>
    <rPh sb="0" eb="3">
      <t>ダイヒョウシャ</t>
    </rPh>
    <phoneticPr fontId="3"/>
  </si>
  <si>
    <t>印</t>
    <rPh sb="0" eb="1">
      <t>イン</t>
    </rPh>
    <phoneticPr fontId="2"/>
  </si>
  <si>
    <t>審判員名（</t>
    <phoneticPr fontId="2"/>
  </si>
  <si>
    <t>）必ず記入しご協力ください。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</si>
</sst>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円&quot;"/>
    <numFmt numFmtId="177" formatCode="0&quot;種&quot;&quot;目&quot;"/>
    <numFmt numFmtId="181" formatCode="#0\ &quot;月&quot;"/>
    <numFmt numFmtId="182" formatCode="#0\ &quot;日&quot;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5" fillId="0" borderId="7" xfId="1" applyFont="1" applyBorder="1">
      <alignment vertical="center"/>
    </xf>
    <xf numFmtId="0" fontId="10" fillId="0" borderId="0" xfId="1" applyFo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58" fontId="10" fillId="0" borderId="0" xfId="1" applyNumberFormat="1" applyFont="1">
      <alignment vertical="center"/>
    </xf>
    <xf numFmtId="38" fontId="10" fillId="0" borderId="0" xfId="2" applyFont="1">
      <alignment vertical="center"/>
    </xf>
    <xf numFmtId="177" fontId="10" fillId="0" borderId="11" xfId="1" applyNumberFormat="1" applyFont="1" applyBorder="1">
      <alignment vertical="center"/>
    </xf>
    <xf numFmtId="0" fontId="11" fillId="0" borderId="11" xfId="1" applyFont="1" applyBorder="1" applyAlignment="1">
      <alignment horizontal="center" vertical="center" shrinkToFit="1"/>
    </xf>
    <xf numFmtId="176" fontId="10" fillId="0" borderId="11" xfId="1" applyNumberFormat="1" applyFont="1" applyBorder="1">
      <alignment vertical="center"/>
    </xf>
    <xf numFmtId="0" fontId="10" fillId="0" borderId="15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5" fillId="0" borderId="17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20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2" xfId="1" applyFont="1" applyBorder="1">
      <alignment vertical="center"/>
    </xf>
    <xf numFmtId="0" fontId="5" fillId="0" borderId="18" xfId="1" applyFont="1" applyBorder="1" applyAlignment="1">
      <alignment horizontal="right" vertical="center"/>
    </xf>
    <xf numFmtId="0" fontId="5" fillId="0" borderId="24" xfId="1" applyFont="1" applyBorder="1">
      <alignment vertical="center"/>
    </xf>
    <xf numFmtId="0" fontId="5" fillId="0" borderId="25" xfId="1" applyFont="1" applyBorder="1">
      <alignment vertical="center"/>
    </xf>
    <xf numFmtId="0" fontId="5" fillId="0" borderId="23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right" vertical="center"/>
    </xf>
    <xf numFmtId="0" fontId="10" fillId="0" borderId="11" xfId="1" applyFont="1" applyBorder="1" applyAlignment="1">
      <alignment horizontal="right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0" fillId="0" borderId="6" xfId="1" applyFont="1" applyBorder="1">
      <alignment vertical="center"/>
    </xf>
    <xf numFmtId="0" fontId="6" fillId="0" borderId="6" xfId="1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6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2" fillId="2" borderId="9" xfId="1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181" fontId="8" fillId="2" borderId="0" xfId="1" applyNumberFormat="1" applyFont="1" applyFill="1" applyAlignment="1" applyProtection="1">
      <alignment horizontal="right" vertical="center"/>
      <protection locked="0"/>
    </xf>
    <xf numFmtId="182" fontId="8" fillId="2" borderId="0" xfId="1" applyNumberFormat="1" applyFont="1" applyFill="1" applyAlignment="1" applyProtection="1">
      <alignment horizontal="right" vertical="center"/>
      <protection locked="0"/>
    </xf>
    <xf numFmtId="0" fontId="10" fillId="2" borderId="6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  <protection locked="0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5" fillId="2" borderId="16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49" fontId="5" fillId="2" borderId="14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top"/>
    </xf>
    <xf numFmtId="0" fontId="8" fillId="0" borderId="0" xfId="1" applyFont="1" applyFill="1" applyAlignment="1" applyProtection="1">
      <alignment horizontal="right" vertical="center"/>
    </xf>
  </cellXfs>
  <cellStyles count="3">
    <cellStyle name="桁区切り" xfId="2" builtinId="6"/>
    <cellStyle name="標準" xfId="0" builtinId="0"/>
    <cellStyle name="標準 2" xfId="1" xr:uid="{231BC8DC-B0E9-4749-A2BA-A361CA591DAE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54C6-CE2A-4006-BC34-994812915EC3}">
  <sheetPr>
    <tabColor theme="4" tint="0.39997558519241921"/>
  </sheetPr>
  <dimension ref="A1:Y82"/>
  <sheetViews>
    <sheetView tabSelected="1" zoomScaleNormal="100" zoomScaleSheetLayoutView="86" workbookViewId="0">
      <selection sqref="A1:K1"/>
    </sheetView>
  </sheetViews>
  <sheetFormatPr defaultRowHeight="13.5"/>
  <cols>
    <col min="1" max="1" width="4.625" style="1" customWidth="1"/>
    <col min="2" max="2" width="9.625" style="1" customWidth="1"/>
    <col min="3" max="3" width="12.625" style="1" customWidth="1"/>
    <col min="4" max="4" width="8.625" style="1" customWidth="1"/>
    <col min="5" max="8" width="9.625" style="1" customWidth="1"/>
    <col min="9" max="11" width="12.625" style="1" customWidth="1"/>
    <col min="12" max="16" width="8.625" style="1" hidden="1" customWidth="1"/>
    <col min="17" max="18" width="8.625" style="1" customWidth="1"/>
    <col min="19" max="16384" width="9" style="1"/>
  </cols>
  <sheetData>
    <row r="1" spans="1:21" ht="24" customHeight="1">
      <c r="A1" s="94" t="s">
        <v>43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4"/>
      <c r="M1" s="4"/>
      <c r="N1" s="4"/>
      <c r="O1" s="4"/>
      <c r="P1" s="4"/>
      <c r="Q1" s="4"/>
    </row>
    <row r="2" spans="1:21" ht="24" customHeight="1">
      <c r="A2" s="38" t="s">
        <v>0</v>
      </c>
      <c r="B2" s="39"/>
      <c r="C2" s="72"/>
      <c r="D2" s="73"/>
      <c r="E2" s="73"/>
      <c r="F2" s="74"/>
      <c r="G2" s="38" t="s">
        <v>1</v>
      </c>
      <c r="H2" s="39"/>
      <c r="I2" s="78"/>
      <c r="J2" s="79"/>
      <c r="K2" s="80"/>
      <c r="L2" s="2"/>
      <c r="M2" s="3"/>
      <c r="N2" s="3"/>
      <c r="O2" s="3"/>
      <c r="P2" s="3"/>
    </row>
    <row r="3" spans="1:21" ht="24" customHeight="1" thickBot="1">
      <c r="A3" s="38" t="s">
        <v>2</v>
      </c>
      <c r="B3" s="39"/>
      <c r="C3" s="75"/>
      <c r="D3" s="76"/>
      <c r="E3" s="76"/>
      <c r="F3" s="77"/>
      <c r="G3" s="58" t="s">
        <v>3</v>
      </c>
      <c r="H3" s="59"/>
      <c r="I3" s="81"/>
      <c r="J3" s="82"/>
      <c r="K3" s="83"/>
      <c r="L3" s="2"/>
      <c r="M3" s="3"/>
      <c r="N3" s="3"/>
      <c r="O3" s="3"/>
      <c r="P3" s="3"/>
    </row>
    <row r="4" spans="1:21" ht="15.95" customHeight="1">
      <c r="A4" s="40" t="s">
        <v>33</v>
      </c>
      <c r="B4" s="40"/>
      <c r="C4" s="57" t="s">
        <v>36</v>
      </c>
      <c r="F4" s="57"/>
      <c r="G4" s="57"/>
      <c r="H4" s="57"/>
      <c r="K4" s="5"/>
      <c r="L4" s="5"/>
      <c r="M4" s="24" t="s">
        <v>27</v>
      </c>
      <c r="N4" s="29" t="s">
        <v>28</v>
      </c>
      <c r="O4" s="32" t="s">
        <v>41</v>
      </c>
    </row>
    <row r="5" spans="1:21" ht="15.95" customHeight="1">
      <c r="C5" s="1" t="s">
        <v>34</v>
      </c>
      <c r="K5" s="5"/>
      <c r="L5" s="5"/>
      <c r="M5" s="25" t="s">
        <v>23</v>
      </c>
      <c r="N5" s="26">
        <v>200</v>
      </c>
      <c r="O5" s="33" t="s">
        <v>40</v>
      </c>
    </row>
    <row r="6" spans="1:21" ht="15.95" customHeight="1">
      <c r="C6" s="1" t="s">
        <v>35</v>
      </c>
      <c r="K6" s="5"/>
      <c r="L6" s="5"/>
      <c r="M6" s="25" t="s">
        <v>18</v>
      </c>
      <c r="N6" s="26">
        <v>500</v>
      </c>
      <c r="O6" s="30"/>
    </row>
    <row r="7" spans="1:21" ht="15.95" customHeight="1">
      <c r="C7" s="1" t="s">
        <v>45</v>
      </c>
      <c r="K7" s="5"/>
      <c r="L7" s="5"/>
      <c r="M7" s="25" t="s">
        <v>21</v>
      </c>
      <c r="N7" s="26">
        <v>600</v>
      </c>
      <c r="O7" s="30"/>
    </row>
    <row r="8" spans="1:21" ht="15.95" customHeight="1">
      <c r="C8" s="6" t="s">
        <v>37</v>
      </c>
      <c r="K8" s="5"/>
      <c r="L8" s="5"/>
      <c r="M8" s="25" t="s">
        <v>19</v>
      </c>
      <c r="N8" s="26">
        <v>600</v>
      </c>
      <c r="O8" s="30"/>
    </row>
    <row r="9" spans="1:21" ht="15.95" customHeight="1" thickBot="1">
      <c r="A9" s="6"/>
      <c r="B9" s="6"/>
      <c r="C9" s="6" t="s">
        <v>44</v>
      </c>
      <c r="M9" s="27" t="s">
        <v>22</v>
      </c>
      <c r="N9" s="28">
        <v>600</v>
      </c>
      <c r="O9" s="31"/>
    </row>
    <row r="10" spans="1:21" ht="15.95" customHeight="1">
      <c r="A10" s="46" t="s">
        <v>38</v>
      </c>
      <c r="B10" s="41" t="s">
        <v>5</v>
      </c>
      <c r="C10" s="47" t="s">
        <v>39</v>
      </c>
      <c r="D10" s="34" t="s">
        <v>4</v>
      </c>
      <c r="E10" s="35"/>
      <c r="F10" s="36"/>
      <c r="G10" s="34" t="s">
        <v>20</v>
      </c>
      <c r="H10" s="41" t="s">
        <v>24</v>
      </c>
      <c r="I10" s="7" t="s">
        <v>6</v>
      </c>
      <c r="J10" s="7" t="s">
        <v>7</v>
      </c>
      <c r="K10" s="7" t="s">
        <v>8</v>
      </c>
      <c r="L10" s="8"/>
      <c r="M10" s="2"/>
      <c r="N10" s="2"/>
      <c r="P10" s="2"/>
      <c r="Q10" s="2"/>
    </row>
    <row r="11" spans="1:21" ht="15.95" customHeight="1">
      <c r="A11" s="46"/>
      <c r="B11" s="42"/>
      <c r="C11" s="47"/>
      <c r="D11" s="43" t="s">
        <v>9</v>
      </c>
      <c r="E11" s="44"/>
      <c r="F11" s="45"/>
      <c r="G11" s="37"/>
      <c r="H11" s="42"/>
      <c r="I11" s="9" t="s">
        <v>10</v>
      </c>
      <c r="J11" s="9" t="s">
        <v>10</v>
      </c>
      <c r="K11" s="9" t="s">
        <v>10</v>
      </c>
      <c r="L11" s="8"/>
      <c r="M11" s="2" t="s">
        <v>27</v>
      </c>
      <c r="N11" s="2" t="s">
        <v>29</v>
      </c>
      <c r="O11" s="1" t="s">
        <v>30</v>
      </c>
      <c r="P11" s="1" t="s">
        <v>31</v>
      </c>
      <c r="U11" s="3"/>
    </row>
    <row r="12" spans="1:21" ht="20.100000000000001" customHeight="1">
      <c r="A12" s="84">
        <v>1</v>
      </c>
      <c r="B12" s="85"/>
      <c r="C12" s="85"/>
      <c r="D12" s="78"/>
      <c r="E12" s="79"/>
      <c r="F12" s="80"/>
      <c r="G12" s="78"/>
      <c r="H12" s="85"/>
      <c r="I12" s="86"/>
      <c r="J12" s="86"/>
      <c r="K12" s="86"/>
      <c r="L12" s="3"/>
      <c r="M12" s="3">
        <f>G12</f>
        <v>0</v>
      </c>
      <c r="N12" s="3">
        <f>COUNTA(I12:K12)</f>
        <v>0</v>
      </c>
      <c r="O12" s="1" t="str">
        <f t="shared" ref="O12:O41" si="0">IFERROR(VLOOKUP(G12,$M$5:$N$9,2,FALSE),"")</f>
        <v/>
      </c>
      <c r="P12" s="1" t="str">
        <f>IFERROR((O12*N12),"")</f>
        <v/>
      </c>
    </row>
    <row r="13" spans="1:21" ht="20.100000000000001" customHeight="1">
      <c r="A13" s="87"/>
      <c r="B13" s="88"/>
      <c r="C13" s="88"/>
      <c r="D13" s="89"/>
      <c r="E13" s="90"/>
      <c r="F13" s="91"/>
      <c r="G13" s="92"/>
      <c r="H13" s="88"/>
      <c r="I13" s="93"/>
      <c r="J13" s="93"/>
      <c r="K13" s="93"/>
      <c r="L13" s="3"/>
      <c r="M13" s="3"/>
      <c r="N13" s="3"/>
      <c r="O13" s="1" t="str">
        <f t="shared" si="0"/>
        <v/>
      </c>
      <c r="P13" s="1" t="str">
        <f t="shared" ref="P13:P40" si="1">IFERROR((O13*N13),"")</f>
        <v/>
      </c>
    </row>
    <row r="14" spans="1:21" ht="20.100000000000001" customHeight="1">
      <c r="A14" s="84">
        <v>2</v>
      </c>
      <c r="B14" s="85"/>
      <c r="C14" s="85"/>
      <c r="D14" s="78"/>
      <c r="E14" s="79"/>
      <c r="F14" s="80"/>
      <c r="G14" s="78"/>
      <c r="H14" s="85"/>
      <c r="I14" s="86"/>
      <c r="J14" s="86"/>
      <c r="K14" s="86"/>
      <c r="L14" s="3"/>
      <c r="M14" s="3">
        <f>G14</f>
        <v>0</v>
      </c>
      <c r="N14" s="3">
        <f>COUNTA(I14:K14)</f>
        <v>0</v>
      </c>
      <c r="O14" s="1" t="str">
        <f t="shared" si="0"/>
        <v/>
      </c>
      <c r="P14" s="1" t="str">
        <f t="shared" si="1"/>
        <v/>
      </c>
    </row>
    <row r="15" spans="1:21" ht="20.100000000000001" customHeight="1">
      <c r="A15" s="87"/>
      <c r="B15" s="88"/>
      <c r="C15" s="88"/>
      <c r="D15" s="89"/>
      <c r="E15" s="90"/>
      <c r="F15" s="91"/>
      <c r="G15" s="92"/>
      <c r="H15" s="88"/>
      <c r="I15" s="93"/>
      <c r="J15" s="93"/>
      <c r="K15" s="93"/>
      <c r="L15" s="3"/>
      <c r="M15" s="3"/>
      <c r="N15" s="3"/>
      <c r="O15" s="1" t="str">
        <f t="shared" si="0"/>
        <v/>
      </c>
      <c r="P15" s="1" t="str">
        <f t="shared" si="1"/>
        <v/>
      </c>
    </row>
    <row r="16" spans="1:21" ht="20.100000000000001" customHeight="1">
      <c r="A16" s="84">
        <v>3</v>
      </c>
      <c r="B16" s="85"/>
      <c r="C16" s="85"/>
      <c r="D16" s="78"/>
      <c r="E16" s="79"/>
      <c r="F16" s="80"/>
      <c r="G16" s="78"/>
      <c r="H16" s="85"/>
      <c r="I16" s="86"/>
      <c r="J16" s="86"/>
      <c r="K16" s="86"/>
      <c r="L16" s="3"/>
      <c r="M16" s="3">
        <f>G16</f>
        <v>0</v>
      </c>
      <c r="N16" s="3">
        <f>COUNTA(I16:K16)</f>
        <v>0</v>
      </c>
      <c r="O16" s="1" t="str">
        <f t="shared" si="0"/>
        <v/>
      </c>
      <c r="P16" s="1" t="str">
        <f t="shared" si="1"/>
        <v/>
      </c>
    </row>
    <row r="17" spans="1:17" ht="20.100000000000001" customHeight="1">
      <c r="A17" s="87"/>
      <c r="B17" s="88"/>
      <c r="C17" s="88"/>
      <c r="D17" s="89"/>
      <c r="E17" s="90"/>
      <c r="F17" s="91"/>
      <c r="G17" s="92"/>
      <c r="H17" s="88"/>
      <c r="I17" s="93"/>
      <c r="J17" s="93"/>
      <c r="K17" s="93"/>
      <c r="L17" s="3"/>
      <c r="M17" s="3"/>
      <c r="N17" s="3"/>
      <c r="O17" s="1" t="str">
        <f t="shared" si="0"/>
        <v/>
      </c>
      <c r="P17" s="1" t="str">
        <f t="shared" si="1"/>
        <v/>
      </c>
      <c r="Q17" s="3"/>
    </row>
    <row r="18" spans="1:17" ht="20.100000000000001" customHeight="1">
      <c r="A18" s="84">
        <v>4</v>
      </c>
      <c r="B18" s="85"/>
      <c r="C18" s="85"/>
      <c r="D18" s="78"/>
      <c r="E18" s="79"/>
      <c r="F18" s="80"/>
      <c r="G18" s="78"/>
      <c r="H18" s="85"/>
      <c r="I18" s="86"/>
      <c r="J18" s="86"/>
      <c r="K18" s="86"/>
      <c r="L18" s="3"/>
      <c r="M18" s="3">
        <f>G18</f>
        <v>0</v>
      </c>
      <c r="N18" s="3">
        <f>COUNTA(I18:K18)</f>
        <v>0</v>
      </c>
      <c r="O18" s="1" t="str">
        <f t="shared" si="0"/>
        <v/>
      </c>
      <c r="P18" s="1" t="str">
        <f t="shared" si="1"/>
        <v/>
      </c>
      <c r="Q18" s="3"/>
    </row>
    <row r="19" spans="1:17" ht="20.100000000000001" customHeight="1">
      <c r="A19" s="87"/>
      <c r="B19" s="88"/>
      <c r="C19" s="88"/>
      <c r="D19" s="89"/>
      <c r="E19" s="90"/>
      <c r="F19" s="91"/>
      <c r="G19" s="92"/>
      <c r="H19" s="88"/>
      <c r="I19" s="93"/>
      <c r="J19" s="93"/>
      <c r="K19" s="93"/>
      <c r="L19" s="3"/>
      <c r="M19" s="3"/>
      <c r="N19" s="3"/>
      <c r="O19" s="1" t="str">
        <f t="shared" si="0"/>
        <v/>
      </c>
      <c r="P19" s="1" t="str">
        <f t="shared" si="1"/>
        <v/>
      </c>
      <c r="Q19" s="3"/>
    </row>
    <row r="20" spans="1:17" ht="20.100000000000001" customHeight="1">
      <c r="A20" s="84">
        <v>5</v>
      </c>
      <c r="B20" s="85"/>
      <c r="C20" s="85"/>
      <c r="D20" s="78"/>
      <c r="E20" s="79"/>
      <c r="F20" s="80"/>
      <c r="G20" s="78"/>
      <c r="H20" s="85"/>
      <c r="I20" s="86"/>
      <c r="J20" s="86"/>
      <c r="K20" s="86"/>
      <c r="L20" s="3"/>
      <c r="M20" s="3">
        <f>G20</f>
        <v>0</v>
      </c>
      <c r="N20" s="3">
        <f>COUNTA(I20:K20)</f>
        <v>0</v>
      </c>
      <c r="O20" s="1" t="str">
        <f t="shared" si="0"/>
        <v/>
      </c>
      <c r="P20" s="1" t="str">
        <f t="shared" si="1"/>
        <v/>
      </c>
      <c r="Q20" s="3"/>
    </row>
    <row r="21" spans="1:17" ht="20.100000000000001" customHeight="1">
      <c r="A21" s="87"/>
      <c r="B21" s="88"/>
      <c r="C21" s="88"/>
      <c r="D21" s="89"/>
      <c r="E21" s="90"/>
      <c r="F21" s="91"/>
      <c r="G21" s="92"/>
      <c r="H21" s="88"/>
      <c r="I21" s="93"/>
      <c r="J21" s="93"/>
      <c r="K21" s="93"/>
      <c r="L21" s="3"/>
      <c r="M21" s="3"/>
      <c r="N21" s="3"/>
      <c r="O21" s="1" t="str">
        <f t="shared" si="0"/>
        <v/>
      </c>
      <c r="P21" s="1" t="str">
        <f t="shared" si="1"/>
        <v/>
      </c>
      <c r="Q21" s="3"/>
    </row>
    <row r="22" spans="1:17" ht="20.100000000000001" customHeight="1">
      <c r="A22" s="84">
        <v>6</v>
      </c>
      <c r="B22" s="85"/>
      <c r="C22" s="85"/>
      <c r="D22" s="78"/>
      <c r="E22" s="79"/>
      <c r="F22" s="80"/>
      <c r="G22" s="78"/>
      <c r="H22" s="85"/>
      <c r="I22" s="86"/>
      <c r="J22" s="86"/>
      <c r="K22" s="86"/>
      <c r="L22" s="3"/>
      <c r="M22" s="3">
        <f>G22</f>
        <v>0</v>
      </c>
      <c r="N22" s="3">
        <f>COUNTA(I22:K22)</f>
        <v>0</v>
      </c>
      <c r="O22" s="1" t="str">
        <f t="shared" si="0"/>
        <v/>
      </c>
      <c r="P22" s="1" t="str">
        <f t="shared" si="1"/>
        <v/>
      </c>
      <c r="Q22" s="3"/>
    </row>
    <row r="23" spans="1:17" ht="20.100000000000001" customHeight="1">
      <c r="A23" s="87"/>
      <c r="B23" s="88"/>
      <c r="C23" s="88"/>
      <c r="D23" s="89"/>
      <c r="E23" s="90"/>
      <c r="F23" s="91"/>
      <c r="G23" s="92"/>
      <c r="H23" s="88"/>
      <c r="I23" s="93"/>
      <c r="J23" s="93"/>
      <c r="K23" s="93"/>
      <c r="L23" s="3"/>
      <c r="M23" s="3"/>
      <c r="N23" s="3"/>
      <c r="O23" s="1" t="str">
        <f t="shared" si="0"/>
        <v/>
      </c>
      <c r="P23" s="1" t="str">
        <f t="shared" si="1"/>
        <v/>
      </c>
      <c r="Q23" s="3"/>
    </row>
    <row r="24" spans="1:17" ht="20.100000000000001" customHeight="1">
      <c r="A24" s="84">
        <v>7</v>
      </c>
      <c r="B24" s="85"/>
      <c r="C24" s="85"/>
      <c r="D24" s="78"/>
      <c r="E24" s="79"/>
      <c r="F24" s="80"/>
      <c r="G24" s="78"/>
      <c r="H24" s="85"/>
      <c r="I24" s="86"/>
      <c r="J24" s="86"/>
      <c r="K24" s="86"/>
      <c r="L24" s="3"/>
      <c r="M24" s="3">
        <f>G24</f>
        <v>0</v>
      </c>
      <c r="N24" s="3">
        <f>COUNTA(I24:K24)</f>
        <v>0</v>
      </c>
      <c r="O24" s="1" t="str">
        <f t="shared" si="0"/>
        <v/>
      </c>
      <c r="P24" s="1" t="str">
        <f t="shared" si="1"/>
        <v/>
      </c>
      <c r="Q24" s="3"/>
    </row>
    <row r="25" spans="1:17" ht="20.100000000000001" customHeight="1">
      <c r="A25" s="87"/>
      <c r="B25" s="88"/>
      <c r="C25" s="88"/>
      <c r="D25" s="89"/>
      <c r="E25" s="90"/>
      <c r="F25" s="91"/>
      <c r="G25" s="92"/>
      <c r="H25" s="88"/>
      <c r="I25" s="93"/>
      <c r="J25" s="93"/>
      <c r="K25" s="93"/>
      <c r="L25" s="3"/>
      <c r="M25" s="3"/>
      <c r="N25" s="3"/>
      <c r="O25" s="1" t="str">
        <f t="shared" si="0"/>
        <v/>
      </c>
      <c r="P25" s="1" t="str">
        <f t="shared" si="1"/>
        <v/>
      </c>
      <c r="Q25" s="3"/>
    </row>
    <row r="26" spans="1:17" ht="20.100000000000001" customHeight="1">
      <c r="A26" s="84">
        <v>8</v>
      </c>
      <c r="B26" s="85"/>
      <c r="C26" s="85"/>
      <c r="D26" s="78"/>
      <c r="E26" s="79"/>
      <c r="F26" s="80"/>
      <c r="G26" s="78"/>
      <c r="H26" s="85"/>
      <c r="I26" s="86"/>
      <c r="J26" s="86"/>
      <c r="K26" s="86"/>
      <c r="L26" s="3"/>
      <c r="M26" s="3">
        <f>G26</f>
        <v>0</v>
      </c>
      <c r="N26" s="3">
        <f>COUNTA(I26:K26)</f>
        <v>0</v>
      </c>
      <c r="O26" s="1" t="str">
        <f t="shared" si="0"/>
        <v/>
      </c>
      <c r="P26" s="1" t="str">
        <f t="shared" si="1"/>
        <v/>
      </c>
      <c r="Q26" s="3"/>
    </row>
    <row r="27" spans="1:17" ht="20.100000000000001" customHeight="1">
      <c r="A27" s="87"/>
      <c r="B27" s="88"/>
      <c r="C27" s="88"/>
      <c r="D27" s="89"/>
      <c r="E27" s="90"/>
      <c r="F27" s="91"/>
      <c r="G27" s="92"/>
      <c r="H27" s="88"/>
      <c r="I27" s="93"/>
      <c r="J27" s="93"/>
      <c r="K27" s="93"/>
      <c r="L27" s="3"/>
      <c r="M27" s="3"/>
      <c r="N27" s="3"/>
      <c r="O27" s="1" t="str">
        <f t="shared" si="0"/>
        <v/>
      </c>
      <c r="P27" s="1" t="str">
        <f t="shared" si="1"/>
        <v/>
      </c>
      <c r="Q27" s="3"/>
    </row>
    <row r="28" spans="1:17" ht="20.100000000000001" customHeight="1">
      <c r="A28" s="84">
        <v>9</v>
      </c>
      <c r="B28" s="85"/>
      <c r="C28" s="85"/>
      <c r="D28" s="78"/>
      <c r="E28" s="79"/>
      <c r="F28" s="80"/>
      <c r="G28" s="78"/>
      <c r="H28" s="85"/>
      <c r="I28" s="86"/>
      <c r="J28" s="86"/>
      <c r="K28" s="86"/>
      <c r="L28" s="3"/>
      <c r="M28" s="3">
        <f>G28</f>
        <v>0</v>
      </c>
      <c r="N28" s="3">
        <f>COUNTA(I28:K28)</f>
        <v>0</v>
      </c>
      <c r="O28" s="1" t="str">
        <f t="shared" si="0"/>
        <v/>
      </c>
      <c r="P28" s="1" t="str">
        <f t="shared" si="1"/>
        <v/>
      </c>
      <c r="Q28" s="3"/>
    </row>
    <row r="29" spans="1:17" ht="20.100000000000001" customHeight="1">
      <c r="A29" s="87"/>
      <c r="B29" s="88"/>
      <c r="C29" s="88"/>
      <c r="D29" s="89"/>
      <c r="E29" s="90"/>
      <c r="F29" s="91"/>
      <c r="G29" s="92"/>
      <c r="H29" s="88"/>
      <c r="I29" s="93"/>
      <c r="J29" s="93"/>
      <c r="K29" s="93"/>
      <c r="L29" s="3"/>
      <c r="M29" s="3"/>
      <c r="N29" s="3"/>
      <c r="O29" s="1" t="str">
        <f t="shared" si="0"/>
        <v/>
      </c>
      <c r="P29" s="1" t="str">
        <f t="shared" si="1"/>
        <v/>
      </c>
      <c r="Q29" s="3"/>
    </row>
    <row r="30" spans="1:17" ht="20.100000000000001" customHeight="1">
      <c r="A30" s="84">
        <v>10</v>
      </c>
      <c r="B30" s="85"/>
      <c r="C30" s="85"/>
      <c r="D30" s="78"/>
      <c r="E30" s="79"/>
      <c r="F30" s="80"/>
      <c r="G30" s="78"/>
      <c r="H30" s="85"/>
      <c r="I30" s="86"/>
      <c r="J30" s="86"/>
      <c r="K30" s="86"/>
      <c r="L30" s="3"/>
      <c r="M30" s="3">
        <f>G30</f>
        <v>0</v>
      </c>
      <c r="N30" s="3">
        <f>COUNTA(I30:K30)</f>
        <v>0</v>
      </c>
      <c r="O30" s="1" t="str">
        <f t="shared" si="0"/>
        <v/>
      </c>
      <c r="P30" s="1" t="str">
        <f t="shared" si="1"/>
        <v/>
      </c>
      <c r="Q30" s="3"/>
    </row>
    <row r="31" spans="1:17" ht="20.100000000000001" customHeight="1">
      <c r="A31" s="87"/>
      <c r="B31" s="88"/>
      <c r="C31" s="88"/>
      <c r="D31" s="89"/>
      <c r="E31" s="90"/>
      <c r="F31" s="91"/>
      <c r="G31" s="92"/>
      <c r="H31" s="88"/>
      <c r="I31" s="93"/>
      <c r="J31" s="93"/>
      <c r="K31" s="93"/>
      <c r="L31" s="3"/>
      <c r="M31" s="3"/>
      <c r="N31" s="3"/>
      <c r="O31" s="1" t="str">
        <f t="shared" si="0"/>
        <v/>
      </c>
      <c r="P31" s="1" t="str">
        <f t="shared" si="1"/>
        <v/>
      </c>
      <c r="Q31" s="3"/>
    </row>
    <row r="32" spans="1:17" ht="20.100000000000001" customHeight="1">
      <c r="A32" s="84">
        <v>11</v>
      </c>
      <c r="B32" s="85"/>
      <c r="C32" s="85"/>
      <c r="D32" s="78"/>
      <c r="E32" s="79"/>
      <c r="F32" s="80"/>
      <c r="G32" s="78"/>
      <c r="H32" s="85"/>
      <c r="I32" s="86"/>
      <c r="J32" s="86"/>
      <c r="K32" s="86"/>
      <c r="L32" s="3"/>
      <c r="M32" s="3">
        <f>G32</f>
        <v>0</v>
      </c>
      <c r="N32" s="3">
        <f>COUNTA(I32:K32)</f>
        <v>0</v>
      </c>
      <c r="O32" s="1" t="str">
        <f t="shared" si="0"/>
        <v/>
      </c>
      <c r="P32" s="1" t="str">
        <f t="shared" si="1"/>
        <v/>
      </c>
      <c r="Q32" s="3"/>
    </row>
    <row r="33" spans="1:25" ht="20.100000000000001" customHeight="1">
      <c r="A33" s="87"/>
      <c r="B33" s="88"/>
      <c r="C33" s="88"/>
      <c r="D33" s="89"/>
      <c r="E33" s="90"/>
      <c r="F33" s="91"/>
      <c r="G33" s="92"/>
      <c r="H33" s="88"/>
      <c r="I33" s="93"/>
      <c r="J33" s="93"/>
      <c r="K33" s="93"/>
      <c r="L33" s="3"/>
      <c r="M33" s="3"/>
      <c r="N33" s="3"/>
      <c r="O33" s="1" t="str">
        <f t="shared" si="0"/>
        <v/>
      </c>
      <c r="P33" s="1" t="str">
        <f t="shared" si="1"/>
        <v/>
      </c>
      <c r="Q33" s="3"/>
    </row>
    <row r="34" spans="1:25" ht="20.100000000000001" customHeight="1">
      <c r="A34" s="84">
        <v>12</v>
      </c>
      <c r="B34" s="85"/>
      <c r="C34" s="85"/>
      <c r="D34" s="78"/>
      <c r="E34" s="79"/>
      <c r="F34" s="80"/>
      <c r="G34" s="78"/>
      <c r="H34" s="85"/>
      <c r="I34" s="86"/>
      <c r="J34" s="86"/>
      <c r="K34" s="86"/>
      <c r="L34" s="3"/>
      <c r="M34" s="3">
        <f>G34</f>
        <v>0</v>
      </c>
      <c r="N34" s="3">
        <f>COUNTA(I34:K34)</f>
        <v>0</v>
      </c>
      <c r="O34" s="1" t="str">
        <f t="shared" si="0"/>
        <v/>
      </c>
      <c r="P34" s="1" t="str">
        <f t="shared" si="1"/>
        <v/>
      </c>
      <c r="Q34" s="3"/>
    </row>
    <row r="35" spans="1:25" ht="20.100000000000001" customHeight="1">
      <c r="A35" s="87"/>
      <c r="B35" s="88"/>
      <c r="C35" s="88"/>
      <c r="D35" s="89"/>
      <c r="E35" s="90"/>
      <c r="F35" s="91"/>
      <c r="G35" s="92"/>
      <c r="H35" s="88"/>
      <c r="I35" s="93"/>
      <c r="J35" s="93"/>
      <c r="K35" s="93"/>
      <c r="L35" s="3"/>
      <c r="M35" s="3"/>
      <c r="N35" s="3"/>
      <c r="O35" s="1" t="str">
        <f t="shared" si="0"/>
        <v/>
      </c>
      <c r="P35" s="1" t="str">
        <f t="shared" si="1"/>
        <v/>
      </c>
      <c r="Q35" s="3"/>
    </row>
    <row r="36" spans="1:25" ht="20.100000000000001" customHeight="1">
      <c r="A36" s="84">
        <v>13</v>
      </c>
      <c r="B36" s="85"/>
      <c r="C36" s="85"/>
      <c r="D36" s="78"/>
      <c r="E36" s="79"/>
      <c r="F36" s="80"/>
      <c r="G36" s="78"/>
      <c r="H36" s="85"/>
      <c r="I36" s="86"/>
      <c r="J36" s="86"/>
      <c r="K36" s="86"/>
      <c r="L36" s="3"/>
      <c r="M36" s="3">
        <f>G36</f>
        <v>0</v>
      </c>
      <c r="N36" s="3">
        <f>COUNTA(I36:K36)</f>
        <v>0</v>
      </c>
      <c r="O36" s="1" t="str">
        <f t="shared" si="0"/>
        <v/>
      </c>
      <c r="P36" s="1" t="str">
        <f t="shared" si="1"/>
        <v/>
      </c>
      <c r="Q36" s="3"/>
    </row>
    <row r="37" spans="1:25" ht="20.100000000000001" customHeight="1">
      <c r="A37" s="87"/>
      <c r="B37" s="88"/>
      <c r="C37" s="88"/>
      <c r="D37" s="89"/>
      <c r="E37" s="90"/>
      <c r="F37" s="91"/>
      <c r="G37" s="92"/>
      <c r="H37" s="88"/>
      <c r="I37" s="93"/>
      <c r="J37" s="93"/>
      <c r="K37" s="93"/>
      <c r="L37" s="3"/>
      <c r="M37" s="3"/>
      <c r="N37" s="3"/>
      <c r="O37" s="1" t="str">
        <f t="shared" si="0"/>
        <v/>
      </c>
      <c r="P37" s="1" t="str">
        <f t="shared" si="1"/>
        <v/>
      </c>
      <c r="Q37" s="3"/>
    </row>
    <row r="38" spans="1:25" ht="20.100000000000001" customHeight="1">
      <c r="A38" s="84">
        <v>14</v>
      </c>
      <c r="B38" s="85"/>
      <c r="C38" s="85"/>
      <c r="D38" s="78"/>
      <c r="E38" s="79"/>
      <c r="F38" s="80"/>
      <c r="G38" s="78"/>
      <c r="H38" s="85"/>
      <c r="I38" s="86"/>
      <c r="J38" s="86"/>
      <c r="K38" s="86"/>
      <c r="L38" s="3"/>
      <c r="M38" s="3">
        <f>G38</f>
        <v>0</v>
      </c>
      <c r="N38" s="3">
        <f>COUNTA(I38:K38)</f>
        <v>0</v>
      </c>
      <c r="O38" s="1" t="str">
        <f t="shared" si="0"/>
        <v/>
      </c>
      <c r="P38" s="1" t="str">
        <f t="shared" si="1"/>
        <v/>
      </c>
      <c r="Q38" s="3"/>
    </row>
    <row r="39" spans="1:25" ht="20.100000000000001" customHeight="1">
      <c r="A39" s="87"/>
      <c r="B39" s="88"/>
      <c r="C39" s="88"/>
      <c r="D39" s="89"/>
      <c r="E39" s="90"/>
      <c r="F39" s="91"/>
      <c r="G39" s="92"/>
      <c r="H39" s="88"/>
      <c r="I39" s="93"/>
      <c r="J39" s="93"/>
      <c r="K39" s="93"/>
      <c r="L39" s="3"/>
      <c r="M39" s="3"/>
      <c r="N39" s="3"/>
      <c r="O39" s="1" t="str">
        <f t="shared" si="0"/>
        <v/>
      </c>
      <c r="P39" s="1" t="str">
        <f t="shared" si="1"/>
        <v/>
      </c>
      <c r="Q39" s="3"/>
    </row>
    <row r="40" spans="1:25" ht="20.100000000000001" customHeight="1">
      <c r="A40" s="84">
        <v>15</v>
      </c>
      <c r="B40" s="85"/>
      <c r="C40" s="85"/>
      <c r="D40" s="78"/>
      <c r="E40" s="79"/>
      <c r="F40" s="80"/>
      <c r="G40" s="78"/>
      <c r="H40" s="85"/>
      <c r="I40" s="86"/>
      <c r="J40" s="86"/>
      <c r="K40" s="86"/>
      <c r="L40" s="3"/>
      <c r="M40" s="3">
        <f>G40</f>
        <v>0</v>
      </c>
      <c r="N40" s="3">
        <f>COUNTA(I40:K40)</f>
        <v>0</v>
      </c>
      <c r="O40" s="1" t="str">
        <f t="shared" si="0"/>
        <v/>
      </c>
      <c r="P40" s="1" t="str">
        <f t="shared" si="1"/>
        <v/>
      </c>
      <c r="Q40" s="3"/>
    </row>
    <row r="41" spans="1:25" ht="20.100000000000001" customHeight="1">
      <c r="A41" s="87"/>
      <c r="B41" s="88"/>
      <c r="C41" s="88"/>
      <c r="D41" s="89"/>
      <c r="E41" s="90"/>
      <c r="F41" s="91"/>
      <c r="G41" s="92"/>
      <c r="H41" s="88"/>
      <c r="I41" s="93"/>
      <c r="J41" s="93"/>
      <c r="K41" s="93"/>
      <c r="L41" s="3"/>
      <c r="M41" s="3"/>
      <c r="N41" s="3"/>
      <c r="O41" s="1" t="str">
        <f t="shared" si="0"/>
        <v/>
      </c>
      <c r="P41" s="3"/>
    </row>
    <row r="42" spans="1:25" ht="24" customHeight="1">
      <c r="A42" s="62"/>
      <c r="B42" s="63"/>
      <c r="C42" s="64" t="s">
        <v>85</v>
      </c>
      <c r="D42" s="70"/>
      <c r="E42" s="71"/>
      <c r="F42" s="71"/>
      <c r="G42" s="60" t="s">
        <v>86</v>
      </c>
      <c r="H42" s="60"/>
      <c r="I42" s="60"/>
      <c r="J42" s="61"/>
      <c r="K42" s="11"/>
      <c r="M42" s="3"/>
      <c r="N42" s="3"/>
      <c r="O42" s="3"/>
      <c r="P42" s="3"/>
      <c r="Q42" s="12"/>
      <c r="R42" s="12"/>
      <c r="X42" s="12"/>
      <c r="Y42" s="3"/>
    </row>
    <row r="43" spans="1:25" ht="8.1" customHeight="1">
      <c r="A43" s="10"/>
      <c r="B43" s="10"/>
      <c r="C43" s="10"/>
      <c r="D43" s="10"/>
      <c r="E43" s="10"/>
      <c r="F43" s="10"/>
      <c r="G43" s="10"/>
      <c r="H43" s="10"/>
      <c r="I43" s="3"/>
      <c r="J43" s="3"/>
      <c r="K43" s="3"/>
      <c r="L43" s="3"/>
      <c r="M43" s="3"/>
      <c r="N43" s="3"/>
      <c r="O43" s="3"/>
      <c r="P43" s="3"/>
      <c r="Q43" s="3"/>
    </row>
    <row r="44" spans="1:25" ht="20.100000000000001" customHeight="1">
      <c r="B44" s="22"/>
      <c r="C44" s="54" t="s">
        <v>11</v>
      </c>
      <c r="D44" s="54"/>
      <c r="E44" s="54"/>
      <c r="F44" s="54" t="s">
        <v>17</v>
      </c>
      <c r="G44" s="54"/>
      <c r="H44" s="48" t="s">
        <v>16</v>
      </c>
      <c r="I44" s="48"/>
      <c r="J44" s="52">
        <v>300</v>
      </c>
      <c r="K44" s="53"/>
      <c r="L44" s="13"/>
      <c r="M44" s="12"/>
      <c r="N44" s="12"/>
      <c r="O44" s="12"/>
      <c r="P44" s="12"/>
      <c r="Q44" s="12"/>
    </row>
    <row r="45" spans="1:25" ht="20.100000000000001" customHeight="1">
      <c r="A45" s="12"/>
      <c r="B45" s="22"/>
      <c r="C45" s="55"/>
      <c r="D45" s="55"/>
      <c r="E45" s="55"/>
      <c r="F45" s="55"/>
      <c r="G45" s="55"/>
      <c r="H45" s="48" t="s">
        <v>14</v>
      </c>
      <c r="I45" s="48"/>
      <c r="J45" s="52">
        <v>600</v>
      </c>
      <c r="K45" s="53"/>
      <c r="L45" s="13"/>
      <c r="M45" s="12"/>
      <c r="N45" s="12"/>
      <c r="O45" s="12"/>
      <c r="P45" s="12"/>
      <c r="Q45" s="12"/>
    </row>
    <row r="46" spans="1:25" ht="20.100000000000001" customHeight="1">
      <c r="A46" s="12"/>
      <c r="B46" s="22"/>
      <c r="C46" s="56"/>
      <c r="D46" s="56"/>
      <c r="E46" s="56"/>
      <c r="F46" s="56"/>
      <c r="G46" s="56"/>
      <c r="H46" s="48" t="s">
        <v>15</v>
      </c>
      <c r="I46" s="48"/>
      <c r="J46" s="52">
        <v>700</v>
      </c>
      <c r="K46" s="53"/>
      <c r="L46" s="13"/>
      <c r="M46" s="12"/>
      <c r="N46" s="12"/>
      <c r="O46" s="12"/>
      <c r="P46" s="12"/>
      <c r="Q46" s="12"/>
    </row>
    <row r="47" spans="1:25" ht="8.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25" ht="20.100000000000001" customHeight="1">
      <c r="C48" s="49" t="s">
        <v>12</v>
      </c>
      <c r="D48" s="49"/>
      <c r="E48" s="20" t="s">
        <v>25</v>
      </c>
      <c r="F48" s="14" t="s">
        <v>26</v>
      </c>
      <c r="G48" s="23" t="s">
        <v>32</v>
      </c>
      <c r="H48" s="23" t="s">
        <v>42</v>
      </c>
      <c r="I48" s="20" t="s">
        <v>22</v>
      </c>
      <c r="J48" s="49" t="s">
        <v>13</v>
      </c>
      <c r="K48" s="49"/>
      <c r="L48" s="15"/>
      <c r="M48" s="12"/>
      <c r="N48" s="12">
        <f>SUM(N12:N41)</f>
        <v>0</v>
      </c>
      <c r="O48" s="12"/>
      <c r="P48" s="18">
        <f>SUM(P12:P47)</f>
        <v>0</v>
      </c>
      <c r="Q48" s="12"/>
    </row>
    <row r="49" spans="3:17" ht="20.100000000000001" customHeight="1">
      <c r="C49" s="49"/>
      <c r="D49" s="49"/>
      <c r="E49" s="19">
        <f>SUMIF(M12:M41,"未就学児",N12:N41)</f>
        <v>0</v>
      </c>
      <c r="F49" s="19">
        <f>SUMIF(M12:M41,"小学",N12:N41)</f>
        <v>0</v>
      </c>
      <c r="G49" s="19">
        <f>SUMIF(M12:M41,"中学",N12:N41)</f>
        <v>0</v>
      </c>
      <c r="H49" s="19">
        <f>SUMIF(M12:M41,"高校",N12:N41)</f>
        <v>0</v>
      </c>
      <c r="I49" s="19">
        <f>SUMIF(M12:M41,"一般",N12:N41)</f>
        <v>0</v>
      </c>
      <c r="J49" s="50">
        <f>E50+F50+G50+H50+I50</f>
        <v>0</v>
      </c>
      <c r="K49" s="51"/>
      <c r="L49" s="16"/>
      <c r="O49" s="17"/>
      <c r="P49" s="17"/>
      <c r="Q49" s="17"/>
    </row>
    <row r="50" spans="3:17" ht="20.100000000000001" customHeight="1">
      <c r="C50" s="49"/>
      <c r="D50" s="49"/>
      <c r="E50" s="21">
        <f>J44*E49</f>
        <v>0</v>
      </c>
      <c r="F50" s="21">
        <f>J45*F49</f>
        <v>0</v>
      </c>
      <c r="G50" s="21">
        <f>J46*G49</f>
        <v>0</v>
      </c>
      <c r="H50" s="21">
        <f>J46*H49</f>
        <v>0</v>
      </c>
      <c r="I50" s="21">
        <f>J46*I49</f>
        <v>0</v>
      </c>
      <c r="J50" s="51"/>
      <c r="K50" s="51"/>
      <c r="L50" s="16"/>
      <c r="O50" s="12"/>
      <c r="P50" s="12"/>
      <c r="Q50" s="12"/>
    </row>
    <row r="51" spans="3:17" ht="24" customHeight="1">
      <c r="F51" s="17"/>
      <c r="I51" s="95" t="s">
        <v>47</v>
      </c>
      <c r="J51" s="68" t="s">
        <v>46</v>
      </c>
      <c r="K51" s="69" t="s">
        <v>79</v>
      </c>
      <c r="L51" s="12"/>
      <c r="M51" s="1" t="s">
        <v>46</v>
      </c>
      <c r="N51" s="1" t="s">
        <v>80</v>
      </c>
    </row>
    <row r="52" spans="3:17" ht="24" customHeight="1">
      <c r="F52" s="12"/>
      <c r="H52" s="65" t="s">
        <v>83</v>
      </c>
      <c r="I52" s="66"/>
      <c r="J52" s="67"/>
      <c r="K52" s="5" t="s">
        <v>84</v>
      </c>
      <c r="L52" s="12"/>
      <c r="M52" s="1" t="s">
        <v>81</v>
      </c>
      <c r="N52" s="1" t="s">
        <v>48</v>
      </c>
    </row>
    <row r="53" spans="3:17">
      <c r="M53" s="1" t="s">
        <v>82</v>
      </c>
      <c r="N53" s="1" t="s">
        <v>49</v>
      </c>
    </row>
    <row r="54" spans="3:17">
      <c r="N54" s="1" t="s">
        <v>50</v>
      </c>
    </row>
    <row r="55" spans="3:17">
      <c r="N55" s="1" t="s">
        <v>51</v>
      </c>
    </row>
    <row r="56" spans="3:17">
      <c r="N56" s="1" t="s">
        <v>52</v>
      </c>
    </row>
    <row r="57" spans="3:17">
      <c r="N57" s="1" t="s">
        <v>53</v>
      </c>
    </row>
    <row r="58" spans="3:17">
      <c r="N58" s="1" t="s">
        <v>54</v>
      </c>
    </row>
    <row r="59" spans="3:17">
      <c r="N59" s="1" t="s">
        <v>55</v>
      </c>
    </row>
    <row r="60" spans="3:17">
      <c r="N60" s="1" t="s">
        <v>56</v>
      </c>
    </row>
    <row r="61" spans="3:17">
      <c r="N61" s="1" t="s">
        <v>57</v>
      </c>
    </row>
    <row r="62" spans="3:17">
      <c r="N62" s="1" t="s">
        <v>58</v>
      </c>
    </row>
    <row r="63" spans="3:17">
      <c r="N63" s="1" t="s">
        <v>59</v>
      </c>
    </row>
    <row r="64" spans="3:17">
      <c r="N64" s="1" t="s">
        <v>60</v>
      </c>
    </row>
    <row r="65" spans="14:14">
      <c r="N65" s="1" t="s">
        <v>61</v>
      </c>
    </row>
    <row r="66" spans="14:14">
      <c r="N66" s="1" t="s">
        <v>62</v>
      </c>
    </row>
    <row r="67" spans="14:14">
      <c r="N67" s="1" t="s">
        <v>63</v>
      </c>
    </row>
    <row r="68" spans="14:14">
      <c r="N68" s="1" t="s">
        <v>64</v>
      </c>
    </row>
    <row r="69" spans="14:14">
      <c r="N69" s="1" t="s">
        <v>65</v>
      </c>
    </row>
    <row r="70" spans="14:14">
      <c r="N70" s="1" t="s">
        <v>66</v>
      </c>
    </row>
    <row r="71" spans="14:14">
      <c r="N71" s="1" t="s">
        <v>67</v>
      </c>
    </row>
    <row r="72" spans="14:14">
      <c r="N72" s="1" t="s">
        <v>68</v>
      </c>
    </row>
    <row r="73" spans="14:14">
      <c r="N73" s="1" t="s">
        <v>69</v>
      </c>
    </row>
    <row r="74" spans="14:14">
      <c r="N74" s="1" t="s">
        <v>70</v>
      </c>
    </row>
    <row r="75" spans="14:14">
      <c r="N75" s="1" t="s">
        <v>71</v>
      </c>
    </row>
    <row r="76" spans="14:14">
      <c r="N76" s="1" t="s">
        <v>72</v>
      </c>
    </row>
    <row r="77" spans="14:14">
      <c r="N77" s="1" t="s">
        <v>73</v>
      </c>
    </row>
    <row r="78" spans="14:14">
      <c r="N78" s="1" t="s">
        <v>74</v>
      </c>
    </row>
    <row r="79" spans="14:14">
      <c r="N79" s="1" t="s">
        <v>75</v>
      </c>
    </row>
    <row r="80" spans="14:14">
      <c r="N80" s="1" t="s">
        <v>76</v>
      </c>
    </row>
    <row r="81" spans="14:14">
      <c r="N81" s="1" t="s">
        <v>77</v>
      </c>
    </row>
    <row r="82" spans="14:14">
      <c r="N82" s="1" t="s">
        <v>78</v>
      </c>
    </row>
  </sheetData>
  <dataConsolidate link="1">
    <dataRefs count="1">
      <dataRef ref="N8:O12" sheet="20260118申込用紙"/>
    </dataRefs>
  </dataConsolidate>
  <mergeCells count="136">
    <mergeCell ref="I52:J52"/>
    <mergeCell ref="H45:I45"/>
    <mergeCell ref="H46:I46"/>
    <mergeCell ref="C48:D50"/>
    <mergeCell ref="J48:K48"/>
    <mergeCell ref="J49:K50"/>
    <mergeCell ref="B10:B11"/>
    <mergeCell ref="B12:B13"/>
    <mergeCell ref="B14:B15"/>
    <mergeCell ref="B16:B17"/>
    <mergeCell ref="B18:B19"/>
    <mergeCell ref="B20:B21"/>
    <mergeCell ref="B22:B23"/>
    <mergeCell ref="J44:K44"/>
    <mergeCell ref="J45:K45"/>
    <mergeCell ref="J46:K46"/>
    <mergeCell ref="F44:G46"/>
    <mergeCell ref="H44:I44"/>
    <mergeCell ref="D11:F11"/>
    <mergeCell ref="C44:E46"/>
    <mergeCell ref="A42:B42"/>
    <mergeCell ref="D42:F42"/>
    <mergeCell ref="A40:A41"/>
    <mergeCell ref="C40:C41"/>
    <mergeCell ref="D40:F40"/>
    <mergeCell ref="G40:G41"/>
    <mergeCell ref="H40:H41"/>
    <mergeCell ref="D41:F41"/>
    <mergeCell ref="B40:B41"/>
    <mergeCell ref="A38:A39"/>
    <mergeCell ref="C38:C39"/>
    <mergeCell ref="D38:F38"/>
    <mergeCell ref="G38:G39"/>
    <mergeCell ref="H38:H39"/>
    <mergeCell ref="D39:F39"/>
    <mergeCell ref="B38:B39"/>
    <mergeCell ref="A36:A37"/>
    <mergeCell ref="C36:C37"/>
    <mergeCell ref="D36:F36"/>
    <mergeCell ref="G36:G37"/>
    <mergeCell ref="H36:H37"/>
    <mergeCell ref="D37:F37"/>
    <mergeCell ref="B36:B37"/>
    <mergeCell ref="A34:A35"/>
    <mergeCell ref="C34:C35"/>
    <mergeCell ref="D34:F34"/>
    <mergeCell ref="G34:G35"/>
    <mergeCell ref="H34:H35"/>
    <mergeCell ref="D35:F35"/>
    <mergeCell ref="B34:B35"/>
    <mergeCell ref="A32:A33"/>
    <mergeCell ref="C32:C33"/>
    <mergeCell ref="D32:F32"/>
    <mergeCell ref="G32:G33"/>
    <mergeCell ref="H32:H33"/>
    <mergeCell ref="D33:F33"/>
    <mergeCell ref="B32:B33"/>
    <mergeCell ref="A30:A31"/>
    <mergeCell ref="C30:C31"/>
    <mergeCell ref="D30:F30"/>
    <mergeCell ref="G30:G31"/>
    <mergeCell ref="H30:H31"/>
    <mergeCell ref="D31:F31"/>
    <mergeCell ref="B30:B31"/>
    <mergeCell ref="A28:A29"/>
    <mergeCell ref="C28:C29"/>
    <mergeCell ref="D28:F28"/>
    <mergeCell ref="G28:G29"/>
    <mergeCell ref="H28:H29"/>
    <mergeCell ref="D29:F29"/>
    <mergeCell ref="B28:B29"/>
    <mergeCell ref="A26:A27"/>
    <mergeCell ref="C26:C27"/>
    <mergeCell ref="D26:F26"/>
    <mergeCell ref="G26:G27"/>
    <mergeCell ref="H26:H27"/>
    <mergeCell ref="D27:F27"/>
    <mergeCell ref="B26:B27"/>
    <mergeCell ref="A24:A25"/>
    <mergeCell ref="C24:C25"/>
    <mergeCell ref="D24:F24"/>
    <mergeCell ref="G24:G25"/>
    <mergeCell ref="H24:H25"/>
    <mergeCell ref="D25:F25"/>
    <mergeCell ref="B24:B25"/>
    <mergeCell ref="A22:A23"/>
    <mergeCell ref="C22:C23"/>
    <mergeCell ref="D22:F22"/>
    <mergeCell ref="G22:G23"/>
    <mergeCell ref="H22:H23"/>
    <mergeCell ref="D23:F23"/>
    <mergeCell ref="A20:A21"/>
    <mergeCell ref="C20:C21"/>
    <mergeCell ref="D20:F20"/>
    <mergeCell ref="G20:G21"/>
    <mergeCell ref="H20:H21"/>
    <mergeCell ref="D21:F21"/>
    <mergeCell ref="A18:A19"/>
    <mergeCell ref="C18:C19"/>
    <mergeCell ref="D18:F18"/>
    <mergeCell ref="G18:G19"/>
    <mergeCell ref="H18:H19"/>
    <mergeCell ref="D19:F19"/>
    <mergeCell ref="A4:B4"/>
    <mergeCell ref="A16:A17"/>
    <mergeCell ref="C16:C17"/>
    <mergeCell ref="D16:F16"/>
    <mergeCell ref="G16:G17"/>
    <mergeCell ref="H16:H17"/>
    <mergeCell ref="D17:F17"/>
    <mergeCell ref="A14:A15"/>
    <mergeCell ref="C14:C15"/>
    <mergeCell ref="D14:F14"/>
    <mergeCell ref="G14:G15"/>
    <mergeCell ref="H14:H15"/>
    <mergeCell ref="D15:F15"/>
    <mergeCell ref="A12:A13"/>
    <mergeCell ref="C12:C13"/>
    <mergeCell ref="D12:F12"/>
    <mergeCell ref="G12:G13"/>
    <mergeCell ref="H12:H13"/>
    <mergeCell ref="D13:F13"/>
    <mergeCell ref="A10:A11"/>
    <mergeCell ref="C10:C11"/>
    <mergeCell ref="D10:F10"/>
    <mergeCell ref="G10:G11"/>
    <mergeCell ref="H10:H11"/>
    <mergeCell ref="A1:K1"/>
    <mergeCell ref="I2:K2"/>
    <mergeCell ref="I3:K3"/>
    <mergeCell ref="A2:B2"/>
    <mergeCell ref="A3:B3"/>
    <mergeCell ref="C2:F2"/>
    <mergeCell ref="C3:F3"/>
    <mergeCell ref="G2:H2"/>
    <mergeCell ref="G3:H3"/>
  </mergeCells>
  <phoneticPr fontId="2"/>
  <dataValidations count="4">
    <dataValidation type="list" allowBlank="1" showInputMessage="1" showErrorMessage="1" sqref="G12 G26 G24 G22 G20 G18 G16 G28 G40 G38 G36 G34 G32 G30 G14" xr:uid="{7F344C09-726D-4DE1-B8BC-0A1D968B1A73}">
      <formula1>$M$5:$M$9</formula1>
    </dataValidation>
    <dataValidation type="list" allowBlank="1" showInputMessage="1" showErrorMessage="1" sqref="B12:B41" xr:uid="{9F898258-9937-459B-B1BD-607AF1797A07}">
      <formula1>$O$4:$O$5</formula1>
    </dataValidation>
    <dataValidation type="list" allowBlank="1" showInputMessage="1" showErrorMessage="1" sqref="J51" xr:uid="{0E96E462-4DEA-464D-BD77-0747A9067CEF}">
      <formula1>$M$51:$M$53</formula1>
    </dataValidation>
    <dataValidation type="list" allowBlank="1" showInputMessage="1" showErrorMessage="1" sqref="K51" xr:uid="{3E2D69D1-5208-4141-B4B6-4FBC5AB5DCC3}">
      <formula1>$N$51:$N$82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20260118申込用紙</vt:lpstr>
      <vt:lpstr>'20260118申込用紙'!Print_Area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充徳 中村</dc:creator>
  <cp:lastModifiedBy>西川誠</cp:lastModifiedBy>
  <cp:lastPrinted>2025-11-03T00:00:02Z</cp:lastPrinted>
  <dcterms:created xsi:type="dcterms:W3CDTF">2024-08-28T00:06:20Z</dcterms:created>
  <dcterms:modified xsi:type="dcterms:W3CDTF">2025-11-03T00:00:25Z</dcterms:modified>
</cp:coreProperties>
</file>